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XML-MED" sheetId="1" r:id="rId3"/>
    <sheet state="visible" name="Calendrier" sheetId="2" r:id="rId4"/>
  </sheets>
  <definedNames/>
  <calcPr/>
</workbook>
</file>

<file path=xl/sharedStrings.xml><?xml version="1.0" encoding="utf-8"?>
<sst xmlns="http://schemas.openxmlformats.org/spreadsheetml/2006/main" count="48" uniqueCount="39">
  <si>
    <t>Devis en date du 12/05/2021</t>
  </si>
  <si>
    <t>Produit</t>
  </si>
  <si>
    <t>Prix/unité</t>
  </si>
  <si>
    <t>Vos tarifs</t>
  </si>
  <si>
    <t>MOQ</t>
  </si>
  <si>
    <t>Delais de livraison</t>
  </si>
  <si>
    <t>économie</t>
  </si>
  <si>
    <t>Charlottes bleues 25g</t>
  </si>
  <si>
    <t>0.02€</t>
  </si>
  <si>
    <t>48h</t>
  </si>
  <si>
    <t>Blouses blanches boutons pressions (livraison en une fois)</t>
  </si>
  <si>
    <t>0.70€</t>
  </si>
  <si>
    <t>si commande avant le 25 mai, livraison en JUILLET</t>
  </si>
  <si>
    <t>Blouses blanches boutons pressions (livraison chaque mois)</t>
  </si>
  <si>
    <t>0.85€</t>
  </si>
  <si>
    <t>Gants synmax (mélange entre vinyl et nitril)</t>
  </si>
  <si>
    <t>0.12€</t>
  </si>
  <si>
    <t>Surchaussures 20g bleues</t>
  </si>
  <si>
    <t xml:space="preserve">Masques FFP2 </t>
  </si>
  <si>
    <t>Masques type IIR bleus</t>
  </si>
  <si>
    <t>0.09€</t>
  </si>
  <si>
    <t>0.08€</t>
  </si>
  <si>
    <t>0.07€</t>
  </si>
  <si>
    <t>Kamil Kawkabani / account manager XML-MED</t>
  </si>
  <si>
    <t>32 2 58 89 847</t>
  </si>
  <si>
    <t>Nom de l’équipe</t>
  </si>
  <si>
    <t>CALENDRIER</t>
  </si>
  <si>
    <t>Date</t>
  </si>
  <si>
    <t>Jour</t>
  </si>
  <si>
    <t>Heure</t>
  </si>
  <si>
    <t>Lieu</t>
  </si>
  <si>
    <t>Adversaire</t>
  </si>
  <si>
    <t>À domicile/À l'extérieur</t>
  </si>
  <si>
    <t>Remarques</t>
  </si>
  <si>
    <t>Score</t>
  </si>
  <si>
    <t>Stade A - Terrain #2</t>
  </si>
  <si>
    <t>Équipe 2</t>
  </si>
  <si>
    <t>À domicile</t>
  </si>
  <si>
    <t>1-1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</si>
</sst>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7">
    <numFmt numFmtId="164" formatCode="#,##0.00\ [$€-1]"/>
    <numFmt numFmtId="165" formatCode="#,##0.000\ [$€-1]"/>
    <numFmt numFmtId="166" formatCode="#,##0\ [$€-1]"/>
    <numFmt numFmtId="167" formatCode="mmm&quot; &quot;d"/>
    <numFmt numFmtId="168" formatCode="dddd"/>
    <numFmt numFmtId="169" formatCode="hh&quot;:&quot;mm"/>
    <numFmt numFmtId="170" formatCode="h&quot;:&quot;mm&quot; &quot;am/pm"/>
  </numFmts>
  <fonts count="22">
    <font>
      <sz val="10.0"/>
      <color rgb="FF000000"/>
      <name val="Arial"/>
    </font>
    <font>
      <sz val="10.0"/>
      <color rgb="FFFF5722"/>
      <name val="Raleway"/>
    </font>
    <font>
      <sz val="25.0"/>
      <color rgb="FF4A86E8"/>
      <name val="Alfa Slab One"/>
    </font>
    <font>
      <sz val="14.0"/>
      <color rgb="FF000000"/>
      <name val="Raleway"/>
    </font>
    <font>
      <sz val="14.0"/>
      <color rgb="FFFF5722"/>
      <name val="Alfa Slab One"/>
    </font>
    <font>
      <sz val="14.0"/>
      <color rgb="FFFF5722"/>
      <name val="Raleway"/>
    </font>
    <font>
      <sz val="25.0"/>
      <color rgb="FFFF5722"/>
      <name val="Raleway"/>
    </font>
    <font>
      <sz val="10.0"/>
      <name val="Raleway"/>
    </font>
    <font>
      <b/>
      <sz val="12.0"/>
      <color rgb="FF666666"/>
      <name val="Raleway"/>
    </font>
    <font>
      <sz val="10.0"/>
      <color rgb="FFFFFFFF"/>
      <name val="Raleway"/>
    </font>
    <font>
      <sz val="10.0"/>
      <name val="Arial"/>
    </font>
    <font>
      <b/>
      <sz val="10.0"/>
      <name val="Arial"/>
    </font>
    <font>
      <b/>
      <sz val="14.0"/>
      <color rgb="FFE69138"/>
      <name val="Arial"/>
    </font>
    <font>
      <i/>
      <sz val="10.0"/>
      <color rgb="FF666666"/>
      <name val="Raleway"/>
    </font>
    <font>
      <sz val="10.0"/>
      <color rgb="FF666666"/>
      <name val="Raleway"/>
    </font>
    <font>
      <sz val="10.0"/>
      <color rgb="FF666666"/>
      <name val="Arial"/>
    </font>
    <font>
      <sz val="25.0"/>
      <color rgb="FFFF5722"/>
      <name val="Alfa Slab One"/>
    </font>
    <font>
      <sz val="25.0"/>
      <name val="Raleway"/>
    </font>
    <font>
      <sz val="24.0"/>
      <color rgb="FFFF5722"/>
      <name val="Alfa Slab One"/>
    </font>
    <font>
      <b/>
      <sz val="10.0"/>
      <color rgb="FF434343"/>
      <name val="Raleway"/>
    </font>
    <font>
      <sz val="10.0"/>
      <color rgb="FF434343"/>
      <name val="Raleway"/>
    </font>
    <font>
      <i/>
      <sz val="10.0"/>
      <color rgb="FF434343"/>
      <name val="Raleway"/>
    </font>
  </fonts>
  <fills count="5">
    <fill>
      <patternFill patternType="none"/>
    </fill>
    <fill>
      <patternFill patternType="lightGray"/>
    </fill>
    <fill>
      <patternFill patternType="solid">
        <fgColor rgb="FF4A86E8"/>
        <bgColor rgb="FF4A86E8"/>
      </patternFill>
    </fill>
    <fill>
      <patternFill patternType="solid">
        <fgColor rgb="FFEFEFEF"/>
        <bgColor rgb="FFEFEFEF"/>
      </patternFill>
    </fill>
    <fill>
      <patternFill patternType="solid">
        <fgColor rgb="FF3367D6"/>
        <bgColor rgb="FF3367D6"/>
      </patternFill>
    </fill>
  </fills>
  <borders count="1">
    <border/>
  </borders>
  <cellStyleXfs count="1">
    <xf borderId="0" fillId="0" fontId="0" numFmtId="0" applyAlignment="1" applyFont="1"/>
  </cellStyleXfs>
  <cellXfs count="5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2" numFmtId="0" xfId="0" applyAlignment="1" applyFont="1">
      <alignment horizontal="left" readingOrder="0" vertical="bottom"/>
    </xf>
    <xf borderId="0" fillId="0" fontId="3" numFmtId="0" xfId="0" applyAlignment="1" applyFont="1">
      <alignment horizontal="left" readingOrder="0" vertical="bottom"/>
    </xf>
    <xf borderId="0" fillId="0" fontId="4" numFmtId="0" xfId="0" applyAlignment="1" applyFont="1">
      <alignment horizontal="right" readingOrder="0" vertical="bottom"/>
    </xf>
    <xf borderId="0" fillId="0" fontId="5" numFmtId="0" xfId="0" applyAlignment="1" applyFont="1">
      <alignment vertical="bottom"/>
    </xf>
    <xf borderId="0" fillId="0" fontId="6" numFmtId="0" xfId="0" applyAlignment="1" applyFont="1">
      <alignment horizontal="left" readingOrder="0" vertical="bottom"/>
    </xf>
    <xf borderId="0" fillId="0" fontId="6" numFmtId="0" xfId="0" applyAlignment="1" applyFont="1">
      <alignment horizontal="right" readingOrder="0" vertical="bottom"/>
    </xf>
    <xf borderId="0" fillId="0" fontId="7" numFmtId="0" xfId="0" applyAlignment="1" applyFont="1">
      <alignment vertical="top"/>
    </xf>
    <xf borderId="0" fillId="0" fontId="8" numFmtId="0" xfId="0" applyAlignment="1" applyFont="1">
      <alignment horizontal="left" readingOrder="0" vertical="top"/>
    </xf>
    <xf borderId="0" fillId="0" fontId="7" numFmtId="0" xfId="0" applyAlignment="1" applyFont="1">
      <alignment horizontal="left" vertical="center"/>
    </xf>
    <xf borderId="0" fillId="2" fontId="9" numFmtId="0" xfId="0" applyAlignment="1" applyFill="1" applyFont="1">
      <alignment horizontal="center" readingOrder="0" vertical="center"/>
    </xf>
    <xf borderId="0" fillId="0" fontId="7" numFmtId="0" xfId="0" applyAlignment="1" applyFont="1">
      <alignment vertical="bottom"/>
    </xf>
    <xf borderId="0" fillId="0" fontId="10" numFmtId="0" xfId="0" applyAlignment="1" applyFont="1">
      <alignment readingOrder="0" vertical="center"/>
    </xf>
    <xf borderId="0" fillId="0" fontId="11" numFmtId="164" xfId="0" applyAlignment="1" applyFont="1" applyNumberFormat="1">
      <alignment horizontal="center" readingOrder="0" vertical="center"/>
    </xf>
    <xf borderId="0" fillId="0" fontId="10" numFmtId="165" xfId="0" applyAlignment="1" applyFont="1" applyNumberFormat="1">
      <alignment horizontal="center" readingOrder="0" vertical="center"/>
    </xf>
    <xf borderId="0" fillId="0" fontId="0" numFmtId="3" xfId="0" applyAlignment="1" applyFont="1" applyNumberFormat="1">
      <alignment horizontal="center" readingOrder="0" vertical="center"/>
    </xf>
    <xf borderId="0" fillId="0" fontId="0" numFmtId="0" xfId="0" applyAlignment="1" applyFont="1">
      <alignment horizontal="center" readingOrder="0" vertical="center"/>
    </xf>
    <xf borderId="0" fillId="0" fontId="12" numFmtId="166" xfId="0" applyAlignment="1" applyFont="1" applyNumberFormat="1">
      <alignment horizontal="center" readingOrder="0" vertical="center"/>
    </xf>
    <xf borderId="0" fillId="0" fontId="13" numFmtId="0" xfId="0" applyAlignment="1" applyFont="1">
      <alignment readingOrder="0" shrinkToFit="0" vertical="center" wrapText="1"/>
    </xf>
    <xf borderId="0" fillId="0" fontId="10" numFmtId="164" xfId="0" applyAlignment="1" applyFont="1" applyNumberFormat="1">
      <alignment horizontal="center" readingOrder="0" vertical="center"/>
    </xf>
    <xf borderId="0" fillId="0" fontId="14" numFmtId="0" xfId="0" applyAlignment="1" applyFont="1">
      <alignment readingOrder="0" vertical="center"/>
    </xf>
    <xf borderId="0" fillId="3" fontId="0" numFmtId="3" xfId="0" applyAlignment="1" applyFill="1" applyFont="1" applyNumberFormat="1">
      <alignment horizontal="center" readingOrder="0" vertical="center"/>
    </xf>
    <xf borderId="0" fillId="0" fontId="15" numFmtId="0" xfId="0" applyAlignment="1" applyFont="1">
      <alignment readingOrder="0" vertical="center"/>
    </xf>
    <xf borderId="0" fillId="0" fontId="7" numFmtId="0" xfId="0" applyAlignment="1" applyFont="1">
      <alignment readingOrder="0" vertical="center"/>
    </xf>
    <xf borderId="0" fillId="0" fontId="13" numFmtId="0" xfId="0" applyAlignment="1" applyFont="1">
      <alignment readingOrder="0" vertical="center"/>
    </xf>
    <xf borderId="0" fillId="0" fontId="7" numFmtId="0" xfId="0" applyFont="1"/>
    <xf borderId="0" fillId="0" fontId="14" numFmtId="0" xfId="0" applyFont="1"/>
    <xf borderId="0" fillId="0" fontId="9" numFmtId="0" xfId="0" applyAlignment="1" applyFont="1">
      <alignment horizontal="left" readingOrder="0" vertical="center"/>
    </xf>
    <xf borderId="0" fillId="0" fontId="14" numFmtId="0" xfId="0" applyAlignment="1" applyFont="1">
      <alignment shrinkToFit="0" wrapText="1"/>
    </xf>
    <xf borderId="0" fillId="0" fontId="16" numFmtId="0" xfId="0" applyAlignment="1" applyFont="1">
      <alignment horizontal="left" readingOrder="0" vertical="bottom"/>
    </xf>
    <xf borderId="0" fillId="0" fontId="17" numFmtId="0" xfId="0" applyFont="1"/>
    <xf borderId="0" fillId="0" fontId="18" numFmtId="0" xfId="0" applyAlignment="1" applyFont="1">
      <alignment horizontal="right" readingOrder="0" vertical="bottom"/>
    </xf>
    <xf borderId="0" fillId="4" fontId="9" numFmtId="0" xfId="0" applyAlignment="1" applyFill="1" applyFont="1">
      <alignment horizontal="left" readingOrder="0" vertical="center"/>
    </xf>
    <xf borderId="0" fillId="4" fontId="9" numFmtId="0" xfId="0" applyAlignment="1" applyFont="1">
      <alignment horizontal="center" readingOrder="0" vertical="center"/>
    </xf>
    <xf borderId="0" fillId="0" fontId="9" numFmtId="0" xfId="0" applyAlignment="1" applyFont="1">
      <alignment horizontal="center" readingOrder="0" vertical="center"/>
    </xf>
    <xf borderId="0" fillId="0" fontId="19" numFmtId="167" xfId="0" applyAlignment="1" applyFont="1" applyNumberFormat="1">
      <alignment horizontal="left" readingOrder="0" shrinkToFit="0" vertical="center" wrapText="1"/>
    </xf>
    <xf borderId="0" fillId="0" fontId="20" numFmtId="168" xfId="0" applyAlignment="1" applyFont="1" applyNumberFormat="1">
      <alignment horizontal="left" readingOrder="0" shrinkToFit="0" vertical="center" wrapText="1"/>
    </xf>
    <xf borderId="0" fillId="0" fontId="20" numFmtId="169" xfId="0" applyAlignment="1" applyFont="1" applyNumberFormat="1">
      <alignment horizontal="left" readingOrder="0" shrinkToFit="0" vertical="center" wrapText="1"/>
    </xf>
    <xf borderId="0" fillId="0" fontId="20" numFmtId="0" xfId="0" applyAlignment="1" applyFont="1">
      <alignment horizontal="left" readingOrder="0" shrinkToFit="0" vertical="center" wrapText="1"/>
    </xf>
    <xf borderId="0" fillId="0" fontId="21" numFmtId="0" xfId="0" applyAlignment="1" applyFont="1">
      <alignment horizontal="left" readingOrder="0" shrinkToFit="0" vertical="center" wrapText="1"/>
    </xf>
    <xf borderId="0" fillId="0" fontId="20" numFmtId="49" xfId="0" applyAlignment="1" applyFont="1" applyNumberFormat="1">
      <alignment horizontal="center" readingOrder="0" shrinkToFit="0" vertical="center" wrapText="1"/>
    </xf>
    <xf borderId="0" fillId="0" fontId="20" numFmtId="49" xfId="0" applyAlignment="1" applyFont="1" applyNumberFormat="1">
      <alignment horizontal="center" readingOrder="0" vertical="center"/>
    </xf>
    <xf borderId="0" fillId="0" fontId="20" numFmtId="170" xfId="0" applyAlignment="1" applyFont="1" applyNumberFormat="1">
      <alignment horizontal="left" readingOrder="0" shrinkToFit="0" vertical="center" wrapText="1"/>
    </xf>
    <xf borderId="0" fillId="0" fontId="7" numFmtId="0" xfId="0" applyAlignment="1" applyFont="1">
      <alignment shrinkToFit="0" vertical="center" wrapText="1"/>
    </xf>
    <xf borderId="0" fillId="0" fontId="14" numFmtId="0" xfId="0" applyAlignment="1" applyFont="1">
      <alignment shrinkToFit="0" vertical="center" wrapText="1"/>
    </xf>
    <xf borderId="0" fillId="0" fontId="14" numFmtId="0" xfId="0" applyAlignment="1" applyFont="1">
      <alignment horizontal="left" readingOrder="0" shrinkToFit="0" vertical="center" wrapText="1"/>
    </xf>
    <xf borderId="0" fillId="0" fontId="9" numFmtId="0" xfId="0" applyAlignment="1" applyFont="1">
      <alignment horizontal="left" readingOrder="0" shrinkToFit="0" vertical="center" wrapText="1"/>
    </xf>
    <xf borderId="0" fillId="0" fontId="7" numFmtId="0" xfId="0" applyAlignment="1" applyFont="1">
      <alignment horizontal="left" shrinkToFit="0" vertical="center" wrapText="1"/>
    </xf>
    <xf borderId="0" fillId="0" fontId="7" numFmtId="0" xfId="0" applyAlignment="1" applyFont="1">
      <alignment readingOrder="0" shrinkToFit="0" vertical="center" wrapText="1"/>
    </xf>
    <xf borderId="0" fillId="0" fontId="14" numFmtId="0" xfId="0" applyAlignment="1" applyFont="1">
      <alignment readingOrder="0" shrinkToFit="0" vertical="center" wrapText="1"/>
    </xf>
  </cellXfs>
  <cellStyles count="1">
    <cellStyle xfId="0" name="Normal" builtinId="0"/>
  </cellStyles>
  <dxfs count="1">
    <dxf>
      <font/>
      <fill>
        <patternFill patternType="solid">
          <fgColor rgb="FFF3F3F3"/>
          <bgColor rgb="FFF3F3F3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152400</xdr:colOff>
      <xdr:row>0</xdr:row>
      <xdr:rowOff>152400</xdr:rowOff>
    </xdr:from>
    <xdr:ext cx="3810000" cy="89535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showGridLines="0" workbookViewId="0"/>
  </sheetViews>
  <sheetFormatPr customHeight="1" defaultColWidth="12.63" defaultRowHeight="15.75"/>
  <cols>
    <col customWidth="1" min="1" max="1" width="5.13"/>
    <col customWidth="1" min="2" max="2" width="45.63"/>
    <col customWidth="1" min="3" max="4" width="13.13"/>
    <col customWidth="1" min="5" max="5" width="12.13"/>
    <col customWidth="1" min="6" max="6" width="39.38"/>
    <col customWidth="1" min="7" max="7" width="16.13"/>
    <col customWidth="1" min="8" max="8" width="26.13"/>
    <col customWidth="1" min="9" max="9" width="5.13"/>
  </cols>
  <sheetData>
    <row r="1" ht="70.5" customHeight="1">
      <c r="A1" s="1"/>
      <c r="B1" s="2"/>
      <c r="G1" s="3"/>
      <c r="H1" s="4"/>
      <c r="I1" s="5"/>
    </row>
    <row r="2" ht="12.0" customHeight="1">
      <c r="A2" s="1"/>
      <c r="B2" s="6"/>
      <c r="C2" s="6"/>
      <c r="D2" s="6"/>
      <c r="E2" s="6"/>
      <c r="F2" s="6"/>
      <c r="G2" s="6"/>
      <c r="H2" s="7"/>
      <c r="I2" s="1"/>
    </row>
    <row r="3" ht="30.0" customHeight="1">
      <c r="A3" s="8"/>
      <c r="B3" s="9" t="s">
        <v>0</v>
      </c>
      <c r="I3" s="8"/>
    </row>
    <row r="4" ht="24.0" customHeight="1">
      <c r="A4" s="10"/>
      <c r="B4" s="11" t="s">
        <v>1</v>
      </c>
      <c r="C4" s="11" t="s">
        <v>2</v>
      </c>
      <c r="D4" s="11" t="s">
        <v>3</v>
      </c>
      <c r="E4" s="11" t="s">
        <v>4</v>
      </c>
      <c r="F4" s="11" t="s">
        <v>5</v>
      </c>
      <c r="G4" s="11" t="s">
        <v>6</v>
      </c>
      <c r="H4" s="11"/>
      <c r="I4" s="10"/>
    </row>
    <row r="5" ht="21.0" customHeight="1">
      <c r="A5" s="12"/>
      <c r="B5" s="13" t="s">
        <v>7</v>
      </c>
      <c r="C5" s="14" t="s">
        <v>8</v>
      </c>
      <c r="D5" s="15">
        <v>0.028</v>
      </c>
      <c r="E5" s="16">
        <v>120000.0</v>
      </c>
      <c r="F5" s="17" t="s">
        <v>9</v>
      </c>
      <c r="G5" s="18">
        <f>E5*(0.028-0.02)</f>
        <v>960</v>
      </c>
      <c r="H5" s="19"/>
      <c r="I5" s="12"/>
    </row>
    <row r="6" ht="21.0" customHeight="1">
      <c r="A6" s="12"/>
      <c r="B6" s="13" t="s">
        <v>10</v>
      </c>
      <c r="C6" s="14" t="s">
        <v>11</v>
      </c>
      <c r="D6" s="20">
        <v>1.1</v>
      </c>
      <c r="E6" s="16">
        <v>40000.0</v>
      </c>
      <c r="F6" s="17" t="s">
        <v>12</v>
      </c>
      <c r="G6" s="18">
        <f>E6*(1.1-0.7)</f>
        <v>16000</v>
      </c>
      <c r="H6" s="19"/>
      <c r="I6" s="12"/>
    </row>
    <row r="7" ht="21.0" customHeight="1">
      <c r="A7" s="12"/>
      <c r="B7" s="13" t="s">
        <v>13</v>
      </c>
      <c r="C7" s="14" t="s">
        <v>14</v>
      </c>
      <c r="D7" s="20">
        <v>1.1</v>
      </c>
      <c r="E7" s="16">
        <v>40000.0</v>
      </c>
      <c r="F7" s="17" t="s">
        <v>12</v>
      </c>
      <c r="G7" s="18">
        <f>E7*(1.1-0.85)</f>
        <v>10000</v>
      </c>
      <c r="H7" s="19"/>
      <c r="I7" s="12"/>
    </row>
    <row r="8" ht="21.0" customHeight="1">
      <c r="A8" s="12"/>
      <c r="B8" s="13" t="s">
        <v>15</v>
      </c>
      <c r="C8" s="14" t="s">
        <v>16</v>
      </c>
      <c r="D8" s="20">
        <v>0.13</v>
      </c>
      <c r="E8" s="16">
        <v>150000.0</v>
      </c>
      <c r="F8" s="17" t="s">
        <v>9</v>
      </c>
      <c r="G8" s="18">
        <f>E8*(0.13-0.12)</f>
        <v>1500</v>
      </c>
      <c r="H8" s="19"/>
      <c r="I8" s="12"/>
    </row>
    <row r="9" ht="21.0" customHeight="1">
      <c r="A9" s="12"/>
      <c r="B9" s="13" t="s">
        <v>17</v>
      </c>
      <c r="C9" s="14">
        <v>0.02</v>
      </c>
      <c r="D9" s="14"/>
      <c r="E9" s="16">
        <v>50000.0</v>
      </c>
      <c r="F9" s="17" t="s">
        <v>9</v>
      </c>
      <c r="G9" s="21"/>
      <c r="H9" s="19"/>
      <c r="I9" s="12"/>
    </row>
    <row r="10" ht="21.0" customHeight="1">
      <c r="A10" s="12"/>
      <c r="B10" s="13" t="s">
        <v>18</v>
      </c>
      <c r="C10" s="14">
        <v>0.35</v>
      </c>
      <c r="D10" s="14"/>
      <c r="E10" s="16">
        <v>10000.0</v>
      </c>
      <c r="F10" s="17" t="s">
        <v>9</v>
      </c>
      <c r="G10" s="21"/>
      <c r="H10" s="19"/>
      <c r="I10" s="12"/>
    </row>
    <row r="11" ht="21.0" customHeight="1">
      <c r="A11" s="12"/>
      <c r="B11" s="13" t="s">
        <v>19</v>
      </c>
      <c r="C11" s="14" t="s">
        <v>20</v>
      </c>
      <c r="D11" s="14"/>
      <c r="E11" s="16">
        <v>10000.0</v>
      </c>
      <c r="F11" s="17" t="s">
        <v>9</v>
      </c>
      <c r="G11" s="21"/>
      <c r="H11" s="19"/>
      <c r="I11" s="12"/>
    </row>
    <row r="12" ht="21.0" customHeight="1">
      <c r="A12" s="12"/>
      <c r="B12" s="13" t="s">
        <v>19</v>
      </c>
      <c r="C12" s="14" t="s">
        <v>21</v>
      </c>
      <c r="D12" s="14"/>
      <c r="E12" s="22">
        <v>50000.0</v>
      </c>
      <c r="F12" s="17" t="s">
        <v>9</v>
      </c>
      <c r="G12" s="21"/>
      <c r="H12" s="19"/>
      <c r="I12" s="12"/>
    </row>
    <row r="13" ht="21.0" customHeight="1">
      <c r="A13" s="12"/>
      <c r="B13" s="13" t="s">
        <v>19</v>
      </c>
      <c r="C13" s="14" t="s">
        <v>22</v>
      </c>
      <c r="D13" s="14"/>
      <c r="E13" s="16">
        <v>100000.0</v>
      </c>
      <c r="F13" s="17" t="s">
        <v>9</v>
      </c>
      <c r="G13" s="21"/>
      <c r="H13" s="19"/>
      <c r="I13" s="12"/>
    </row>
    <row r="14" ht="21.0" customHeight="1">
      <c r="A14" s="12"/>
      <c r="B14" s="13"/>
      <c r="C14" s="13"/>
      <c r="D14" s="13"/>
      <c r="E14" s="23"/>
      <c r="F14" s="23"/>
      <c r="G14" s="18"/>
      <c r="H14" s="19"/>
      <c r="I14" s="12"/>
    </row>
    <row r="15" ht="21.0" customHeight="1">
      <c r="A15" s="12"/>
      <c r="B15" s="13" t="s">
        <v>23</v>
      </c>
      <c r="C15" s="13" t="s">
        <v>24</v>
      </c>
      <c r="D15" s="13"/>
      <c r="E15" s="23"/>
      <c r="F15" s="23"/>
      <c r="G15" s="21"/>
      <c r="H15" s="19"/>
      <c r="I15" s="12"/>
    </row>
    <row r="16" ht="21.0" customHeight="1">
      <c r="A16" s="12"/>
      <c r="B16" s="24"/>
      <c r="C16" s="24"/>
      <c r="D16" s="24"/>
      <c r="E16" s="21"/>
      <c r="F16" s="21"/>
      <c r="G16" s="21"/>
      <c r="H16" s="25"/>
      <c r="I16" s="12"/>
    </row>
    <row r="17" ht="12.0" customHeight="1">
      <c r="A17" s="26"/>
      <c r="B17" s="26"/>
      <c r="C17" s="26"/>
      <c r="D17" s="26"/>
      <c r="E17" s="27"/>
      <c r="F17" s="27"/>
      <c r="G17" s="27"/>
      <c r="H17" s="27"/>
      <c r="I17" s="26"/>
    </row>
    <row r="18" ht="30.0" customHeight="1">
      <c r="A18" s="8"/>
      <c r="B18" s="9"/>
      <c r="I18" s="8"/>
    </row>
    <row r="19" ht="24.0" customHeight="1">
      <c r="A19" s="10"/>
      <c r="B19" s="28"/>
      <c r="C19" s="28"/>
      <c r="D19" s="28"/>
      <c r="E19" s="28"/>
      <c r="F19" s="28"/>
      <c r="G19" s="28"/>
      <c r="H19" s="28"/>
      <c r="I19" s="10"/>
    </row>
    <row r="20" ht="21.0" customHeight="1">
      <c r="A20" s="12"/>
      <c r="B20" s="24"/>
      <c r="C20" s="24"/>
      <c r="D20" s="24"/>
      <c r="E20" s="21"/>
      <c r="F20" s="21"/>
      <c r="G20" s="21"/>
      <c r="H20" s="19"/>
      <c r="I20" s="12"/>
    </row>
    <row r="21" ht="19.5" customHeight="1">
      <c r="A21" s="26"/>
      <c r="B21" s="24"/>
      <c r="C21" s="24"/>
      <c r="D21" s="24"/>
      <c r="E21" s="21"/>
      <c r="F21" s="21"/>
      <c r="G21" s="21"/>
      <c r="H21" s="19"/>
      <c r="I21" s="26"/>
    </row>
    <row r="22" ht="19.5" customHeight="1">
      <c r="A22" s="26"/>
      <c r="B22" s="26"/>
      <c r="C22" s="26"/>
      <c r="D22" s="26"/>
      <c r="E22" s="27"/>
      <c r="F22" s="27"/>
      <c r="G22" s="27"/>
      <c r="H22" s="29"/>
      <c r="I22" s="26"/>
    </row>
    <row r="23" ht="19.5" customHeight="1">
      <c r="A23" s="26"/>
      <c r="B23" s="26"/>
      <c r="C23" s="26"/>
      <c r="D23" s="26"/>
      <c r="E23" s="27"/>
      <c r="F23" s="27"/>
      <c r="G23" s="27"/>
      <c r="H23" s="29"/>
      <c r="I23" s="26"/>
    </row>
  </sheetData>
  <mergeCells count="3">
    <mergeCell ref="B1:F1"/>
    <mergeCell ref="B3:H3"/>
    <mergeCell ref="B18:H18"/>
  </mergeCells>
  <conditionalFormatting sqref="B5:H16">
    <cfRule type="expression" dxfId="0" priority="1">
      <formula>iseven(row())</formula>
    </cfRule>
  </conditionalFormatting>
  <conditionalFormatting sqref="B20:H22">
    <cfRule type="expression" dxfId="0" priority="2">
      <formula>iseven(row())</formula>
    </cfRule>
  </conditionalFormatting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5.13"/>
    <col customWidth="1" min="2" max="2" width="12.38"/>
    <col customWidth="1" min="3" max="3" width="9.13"/>
    <col customWidth="1" min="4" max="4" width="10.13"/>
    <col customWidth="1" min="5" max="5" width="18.13"/>
    <col customWidth="1" min="6" max="6" width="14.13"/>
    <col customWidth="1" min="7" max="7" width="20.25"/>
    <col customWidth="1" min="8" max="8" width="13.75"/>
    <col customWidth="1" min="9" max="9" width="8.88"/>
    <col customWidth="1" min="10" max="10" width="5.13"/>
  </cols>
  <sheetData>
    <row r="1" ht="70.5" customHeight="1">
      <c r="A1" s="1"/>
      <c r="B1" s="30" t="s">
        <v>25</v>
      </c>
      <c r="F1" s="6"/>
      <c r="G1" s="31"/>
      <c r="H1" s="32">
        <v>2000.0</v>
      </c>
      <c r="J1" s="1"/>
    </row>
    <row r="2" ht="12.0" customHeight="1">
      <c r="A2" s="26"/>
      <c r="B2" s="26"/>
      <c r="C2" s="26"/>
      <c r="D2" s="26"/>
      <c r="E2" s="26"/>
      <c r="F2" s="26"/>
      <c r="G2" s="26"/>
      <c r="H2" s="26"/>
      <c r="I2" s="26"/>
      <c r="J2" s="26"/>
    </row>
    <row r="3" ht="30.0" customHeight="1">
      <c r="A3" s="8"/>
      <c r="B3" s="9" t="s">
        <v>26</v>
      </c>
      <c r="H3" s="8"/>
      <c r="I3" s="8"/>
      <c r="J3" s="8"/>
    </row>
    <row r="4" ht="24.0" customHeight="1">
      <c r="A4" s="10"/>
      <c r="B4" s="33" t="s">
        <v>27</v>
      </c>
      <c r="C4" s="33" t="s">
        <v>28</v>
      </c>
      <c r="D4" s="33" t="s">
        <v>29</v>
      </c>
      <c r="E4" s="33" t="s">
        <v>30</v>
      </c>
      <c r="F4" s="33" t="s">
        <v>31</v>
      </c>
      <c r="G4" s="33" t="s">
        <v>32</v>
      </c>
      <c r="H4" s="33" t="s">
        <v>33</v>
      </c>
      <c r="I4" s="34" t="s">
        <v>34</v>
      </c>
      <c r="J4" s="35"/>
    </row>
    <row r="5" ht="21.0" customHeight="1">
      <c r="A5" s="12"/>
      <c r="B5" s="36">
        <v>36785.0</v>
      </c>
      <c r="C5" s="37">
        <f t="shared" ref="C5:C19" si="1">B5</f>
        <v>36785</v>
      </c>
      <c r="D5" s="38">
        <v>0.5416666666666666</v>
      </c>
      <c r="E5" s="39" t="s">
        <v>35</v>
      </c>
      <c r="F5" s="39" t="s">
        <v>36</v>
      </c>
      <c r="G5" s="39" t="s">
        <v>37</v>
      </c>
      <c r="H5" s="40"/>
      <c r="I5" s="41" t="s">
        <v>38</v>
      </c>
      <c r="J5" s="42"/>
    </row>
    <row r="6" ht="21.0" customHeight="1">
      <c r="A6" s="12"/>
      <c r="B6" s="36"/>
      <c r="C6" s="37" t="str">
        <f t="shared" si="1"/>
        <v/>
      </c>
      <c r="D6" s="43"/>
      <c r="E6" s="39"/>
      <c r="F6" s="39"/>
      <c r="G6" s="39"/>
      <c r="H6" s="40"/>
      <c r="I6" s="41"/>
      <c r="J6" s="42"/>
    </row>
    <row r="7" ht="21.0" customHeight="1">
      <c r="A7" s="12"/>
      <c r="B7" s="36"/>
      <c r="C7" s="37" t="str">
        <f t="shared" si="1"/>
        <v/>
      </c>
      <c r="D7" s="43"/>
      <c r="E7" s="39"/>
      <c r="F7" s="39"/>
      <c r="G7" s="39"/>
      <c r="H7" s="40"/>
      <c r="I7" s="41"/>
      <c r="J7" s="42"/>
    </row>
    <row r="8" ht="21.0" customHeight="1">
      <c r="A8" s="12"/>
      <c r="B8" s="36"/>
      <c r="C8" s="37" t="str">
        <f t="shared" si="1"/>
        <v/>
      </c>
      <c r="D8" s="43"/>
      <c r="E8" s="39"/>
      <c r="F8" s="39"/>
      <c r="G8" s="39"/>
      <c r="H8" s="40"/>
      <c r="I8" s="41"/>
      <c r="J8" s="42"/>
    </row>
    <row r="9" ht="21.0" customHeight="1">
      <c r="A9" s="12"/>
      <c r="B9" s="36"/>
      <c r="C9" s="37" t="str">
        <f t="shared" si="1"/>
        <v/>
      </c>
      <c r="D9" s="43"/>
      <c r="E9" s="39"/>
      <c r="F9" s="39"/>
      <c r="G9" s="39"/>
      <c r="H9" s="40"/>
      <c r="I9" s="41"/>
      <c r="J9" s="42"/>
    </row>
    <row r="10" ht="21.0" customHeight="1">
      <c r="A10" s="12"/>
      <c r="B10" s="36"/>
      <c r="C10" s="37" t="str">
        <f t="shared" si="1"/>
        <v/>
      </c>
      <c r="D10" s="43"/>
      <c r="E10" s="39"/>
      <c r="F10" s="39"/>
      <c r="G10" s="39"/>
      <c r="H10" s="40"/>
      <c r="I10" s="41"/>
      <c r="J10" s="42"/>
    </row>
    <row r="11" ht="21.0" customHeight="1">
      <c r="A11" s="12"/>
      <c r="B11" s="36"/>
      <c r="C11" s="37" t="str">
        <f t="shared" si="1"/>
        <v/>
      </c>
      <c r="D11" s="43"/>
      <c r="E11" s="39"/>
      <c r="F11" s="39"/>
      <c r="G11" s="39"/>
      <c r="H11" s="40"/>
      <c r="I11" s="41"/>
      <c r="J11" s="42"/>
    </row>
    <row r="12" ht="21.0" customHeight="1">
      <c r="A12" s="12"/>
      <c r="B12" s="36"/>
      <c r="C12" s="37" t="str">
        <f t="shared" si="1"/>
        <v/>
      </c>
      <c r="D12" s="43"/>
      <c r="E12" s="39"/>
      <c r="F12" s="39"/>
      <c r="G12" s="39"/>
      <c r="H12" s="40"/>
      <c r="I12" s="41"/>
      <c r="J12" s="42"/>
    </row>
    <row r="13" ht="21.0" customHeight="1">
      <c r="A13" s="12"/>
      <c r="B13" s="36"/>
      <c r="C13" s="37" t="str">
        <f t="shared" si="1"/>
        <v/>
      </c>
      <c r="D13" s="43"/>
      <c r="E13" s="39"/>
      <c r="F13" s="39"/>
      <c r="G13" s="39"/>
      <c r="H13" s="40"/>
      <c r="I13" s="41"/>
      <c r="J13" s="42"/>
    </row>
    <row r="14" ht="24.0" customHeight="1">
      <c r="A14" s="26"/>
      <c r="B14" s="44"/>
      <c r="C14" s="37" t="str">
        <f t="shared" si="1"/>
        <v/>
      </c>
      <c r="D14" s="45"/>
      <c r="E14" s="45"/>
      <c r="F14" s="45"/>
      <c r="G14" s="45"/>
      <c r="H14" s="44"/>
      <c r="I14" s="44"/>
      <c r="J14" s="26"/>
    </row>
    <row r="15" ht="30.0" customHeight="1">
      <c r="A15" s="8"/>
      <c r="B15" s="46"/>
      <c r="C15" s="37" t="str">
        <f t="shared" si="1"/>
        <v/>
      </c>
      <c r="D15" s="46"/>
      <c r="E15" s="46"/>
      <c r="F15" s="46"/>
      <c r="G15" s="46"/>
      <c r="H15" s="44"/>
      <c r="I15" s="44"/>
      <c r="J15" s="8"/>
    </row>
    <row r="16" ht="24.0" customHeight="1">
      <c r="A16" s="10"/>
      <c r="B16" s="47"/>
      <c r="C16" s="37" t="str">
        <f t="shared" si="1"/>
        <v/>
      </c>
      <c r="D16" s="47"/>
      <c r="E16" s="47"/>
      <c r="F16" s="47"/>
      <c r="G16" s="47"/>
      <c r="H16" s="48"/>
      <c r="I16" s="48"/>
      <c r="J16" s="10"/>
    </row>
    <row r="17" ht="21.0" customHeight="1">
      <c r="A17" s="12"/>
      <c r="B17" s="49"/>
      <c r="C17" s="37" t="str">
        <f t="shared" si="1"/>
        <v/>
      </c>
      <c r="D17" s="50"/>
      <c r="E17" s="50"/>
      <c r="F17" s="50"/>
      <c r="G17" s="19"/>
      <c r="H17" s="44"/>
      <c r="I17" s="44"/>
      <c r="J17" s="12"/>
    </row>
    <row r="18" ht="19.5" customHeight="1">
      <c r="A18" s="26"/>
      <c r="B18" s="49"/>
      <c r="C18" s="37" t="str">
        <f t="shared" si="1"/>
        <v/>
      </c>
      <c r="D18" s="50"/>
      <c r="E18" s="50"/>
      <c r="F18" s="50"/>
      <c r="G18" s="19"/>
      <c r="H18" s="44"/>
      <c r="I18" s="44"/>
      <c r="J18" s="26"/>
    </row>
    <row r="19" ht="19.5" customHeight="1">
      <c r="A19" s="26"/>
      <c r="B19" s="44"/>
      <c r="C19" s="37" t="str">
        <f t="shared" si="1"/>
        <v/>
      </c>
      <c r="D19" s="45"/>
      <c r="E19" s="45"/>
      <c r="F19" s="45"/>
      <c r="G19" s="45"/>
      <c r="H19" s="44"/>
      <c r="I19" s="44"/>
      <c r="J19" s="26"/>
    </row>
    <row r="20" ht="19.5" customHeight="1">
      <c r="A20" s="26"/>
      <c r="B20" s="44"/>
      <c r="C20" s="50"/>
      <c r="D20" s="45"/>
      <c r="E20" s="45"/>
      <c r="F20" s="45"/>
      <c r="G20" s="45"/>
      <c r="H20" s="44"/>
      <c r="I20" s="44"/>
      <c r="J20" s="26"/>
    </row>
  </sheetData>
  <mergeCells count="3">
    <mergeCell ref="B1:E1"/>
    <mergeCell ref="H1:I1"/>
    <mergeCell ref="B3:G3"/>
  </mergeCells>
  <conditionalFormatting sqref="B5:B19 C5:C19 D5:I19">
    <cfRule type="expression" dxfId="0" priority="1">
      <formula>isodd(row(B5))</formula>
    </cfRule>
  </conditionalFormatting>
  <drawing r:id="rId1"/>
</worksheet>
</file>